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Walter\Desktop\"/>
    </mc:Choice>
  </mc:AlternateContent>
  <workbookProtection workbookPassword="DB27" lockStructure="1"/>
  <bookViews>
    <workbookView xWindow="570" yWindow="-30" windowWidth="13995" windowHeight="8955"/>
  </bookViews>
  <sheets>
    <sheet name="Spielbericht-PC-6er-Mannschaft" sheetId="1" r:id="rId1"/>
  </sheets>
  <calcPr calcId="152511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F11" i="1"/>
  <c r="F12" i="1"/>
  <c r="F13" i="1"/>
  <c r="F14" i="1"/>
  <c r="F15" i="1"/>
  <c r="F16" i="1"/>
  <c r="J17" i="1"/>
  <c r="E17" i="1"/>
  <c r="G17" i="1"/>
  <c r="H17" i="1"/>
  <c r="I17" i="1" l="1"/>
  <c r="F17" i="1"/>
  <c r="L17" i="1" s="1"/>
  <c r="D17" i="1" s="1"/>
</calcChain>
</file>

<file path=xl/sharedStrings.xml><?xml version="1.0" encoding="utf-8"?>
<sst xmlns="http://schemas.openxmlformats.org/spreadsheetml/2006/main" count="27" uniqueCount="21">
  <si>
    <t>Spielbericht</t>
  </si>
  <si>
    <t>Liga:</t>
  </si>
  <si>
    <t>Spieltag</t>
  </si>
  <si>
    <t>am:</t>
  </si>
  <si>
    <t>in:</t>
  </si>
  <si>
    <t xml:space="preserve"> Gastgeber:</t>
  </si>
  <si>
    <t>Gast:</t>
  </si>
  <si>
    <t>Startzeit</t>
  </si>
  <si>
    <t>Pass-Nr.</t>
  </si>
  <si>
    <t>Name, Vorname</t>
  </si>
  <si>
    <t>EWP</t>
  </si>
  <si>
    <t>Ergebnis</t>
  </si>
  <si>
    <t>Punkte:</t>
  </si>
  <si>
    <t>Bemerkungen:</t>
  </si>
  <si>
    <t>Nachgerechnet und geprüft:</t>
  </si>
  <si>
    <t>Gastgeber:</t>
  </si>
  <si>
    <t>by wado</t>
  </si>
  <si>
    <t>Rheinland-Pfalz Liga / Herren</t>
  </si>
  <si>
    <t>1.</t>
  </si>
  <si>
    <t xml:space="preserve">**  Die PassNr bitte so ( D 000 000 ) eintragen. </t>
  </si>
  <si>
    <t>Pass-Nr.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</si>
</sst>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7" x14ac:knownFonts="1">
    <font>
      <sz val="10"/>
      <name val="Arial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2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4"/>
      <name val="Verdana"/>
      <family val="2"/>
    </font>
    <font>
      <sz val="8"/>
      <name val="Arial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0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  <protection hidden="1"/>
    </xf>
    <xf numFmtId="0" fontId="4" fillId="0" borderId="5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4" fillId="0" borderId="6" xfId="0" applyFont="1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4" fillId="0" borderId="7" xfId="0" applyFont="1" applyFill="1" applyBorder="1" applyProtection="1">
      <protection hidden="1"/>
    </xf>
    <xf numFmtId="0" fontId="5" fillId="0" borderId="7" xfId="0" applyFont="1" applyFill="1" applyBorder="1" applyProtection="1">
      <protection hidden="1"/>
    </xf>
    <xf numFmtId="0" fontId="0" fillId="0" borderId="7" xfId="0" applyBorder="1" applyProtection="1">
      <protection hidden="1"/>
    </xf>
    <xf numFmtId="0" fontId="5" fillId="0" borderId="0" xfId="0" applyFont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right" vertical="top"/>
      <protection hidden="1"/>
    </xf>
    <xf numFmtId="0" fontId="1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4" fillId="0" borderId="4" xfId="0" applyFont="1" applyFill="1" applyBorder="1" applyAlignment="1" applyProtection="1">
      <alignment horizontal="centerContinuous"/>
      <protection hidden="1"/>
    </xf>
    <xf numFmtId="0" fontId="4" fillId="0" borderId="8" xfId="0" applyFont="1" applyFill="1" applyBorder="1" applyAlignment="1" applyProtection="1">
      <alignment horizontal="centerContinuous"/>
      <protection hidden="1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Continuous" vertical="center"/>
      <protection locked="0"/>
    </xf>
    <xf numFmtId="0" fontId="3" fillId="0" borderId="10" xfId="0" applyFont="1" applyFill="1" applyBorder="1" applyAlignment="1" applyProtection="1">
      <alignment horizontal="centerContinuous" vertical="center"/>
      <protection locked="0"/>
    </xf>
    <xf numFmtId="0" fontId="0" fillId="0" borderId="7" xfId="0" applyFill="1" applyBorder="1" applyAlignment="1" applyProtection="1"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20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2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/>
      <protection hidden="1"/>
    </xf>
    <xf numFmtId="164" fontId="15" fillId="0" borderId="11" xfId="0" applyNumberFormat="1" applyFont="1" applyBorder="1" applyAlignment="1" applyProtection="1">
      <alignment horizontal="center" vertical="center"/>
      <protection hidden="1"/>
    </xf>
    <xf numFmtId="164" fontId="15" fillId="0" borderId="14" xfId="0" applyNumberFormat="1" applyFont="1" applyBorder="1" applyAlignment="1" applyProtection="1">
      <alignment horizontal="center" vertical="center"/>
      <protection hidden="1"/>
    </xf>
    <xf numFmtId="0" fontId="13" fillId="0" borderId="9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0" fillId="0" borderId="18" xfId="0" applyNumberFormat="1" applyFont="1" applyFill="1" applyBorder="1" applyAlignment="1" applyProtection="1">
      <alignment horizontal="center" vertical="center"/>
      <protection hidden="1"/>
    </xf>
    <xf numFmtId="164" fontId="10" fillId="0" borderId="19" xfId="0" applyNumberFormat="1" applyFont="1" applyFill="1" applyBorder="1" applyAlignment="1" applyProtection="1">
      <alignment horizontal="center" vertical="center"/>
      <protection hidden="1"/>
    </xf>
    <xf numFmtId="164" fontId="10" fillId="0" borderId="20" xfId="0" applyNumberFormat="1" applyFont="1" applyFill="1" applyBorder="1" applyAlignment="1" applyProtection="1">
      <alignment horizontal="center" vertical="center"/>
      <protection hidden="1"/>
    </xf>
    <xf numFmtId="164" fontId="10" fillId="0" borderId="21" xfId="0" applyNumberFormat="1" applyFont="1" applyFill="1" applyBorder="1" applyAlignment="1" applyProtection="1">
      <alignment horizontal="center" vertical="center"/>
      <protection hidden="1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164" fontId="11" fillId="0" borderId="22" xfId="0" applyNumberFormat="1" applyFont="1" applyFill="1" applyBorder="1" applyAlignment="1" applyProtection="1">
      <alignment horizontal="center" vertical="center"/>
      <protection locked="0"/>
    </xf>
    <xf numFmtId="164" fontId="11" fillId="0" borderId="23" xfId="0" applyNumberFormat="1" applyFont="1" applyFill="1" applyBorder="1" applyAlignment="1" applyProtection="1">
      <alignment horizontal="center" vertical="center"/>
      <protection locked="0"/>
    </xf>
    <xf numFmtId="164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11" fillId="0" borderId="25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16" fillId="0" borderId="6" xfId="0" applyFont="1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11" fillId="0" borderId="25" xfId="0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6" fillId="0" borderId="6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</cellXfs>
  <cellStyles count="2">
    <cellStyle name="Hyperlink" xfId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M23"/>
  <sheetViews>
    <sheetView tabSelected="1" zoomScaleNormal="100" workbookViewId="0">
      <selection activeCell="G21" sqref="G21"/>
    </sheetView>
  </sheetViews>
  <sheetFormatPr baseColWidth="10" defaultRowHeight="12.75" x14ac:dyDescent="0.2"/>
  <cols>
    <col min="1" max="1" width="1.7109375" style="3" customWidth="1"/>
    <col min="2" max="2" width="10.7109375" style="3" customWidth="1"/>
    <col min="3" max="3" width="13.7109375" style="3" customWidth="1"/>
    <col min="4" max="4" width="12.7109375" style="3" customWidth="1"/>
    <col min="5" max="5" width="13.7109375" style="3" customWidth="1"/>
    <col min="6" max="6" width="4.7109375" style="3" customWidth="1"/>
    <col min="7" max="8" width="10.7109375" style="3" customWidth="1"/>
    <col min="9" max="9" width="4.7109375" style="3" customWidth="1"/>
    <col min="10" max="10" width="10.7109375" style="3" customWidth="1"/>
    <col min="11" max="11" width="15.7109375" style="3" customWidth="1"/>
    <col min="12" max="12" width="13.7109375" style="3" customWidth="1"/>
    <col min="13" max="13" width="10.7109375" style="3" customWidth="1"/>
    <col min="14" max="14" width="1.7109375" style="3" customWidth="1"/>
    <col min="15" max="16384" width="11.42578125" style="3"/>
  </cols>
  <sheetData>
    <row r="2" spans="2:13" ht="23.25" x14ac:dyDescent="0.35">
      <c r="B2" s="1" t="s">
        <v>0</v>
      </c>
      <c r="C2" s="1"/>
      <c r="D2" s="2"/>
      <c r="E2" s="2"/>
      <c r="F2" s="2"/>
      <c r="H2" s="25" t="s">
        <v>1</v>
      </c>
      <c r="I2" s="26"/>
      <c r="J2" s="55" t="s">
        <v>17</v>
      </c>
      <c r="K2" s="55"/>
      <c r="L2" s="55"/>
      <c r="M2" s="55"/>
    </row>
    <row r="4" spans="2:13" ht="15.75" x14ac:dyDescent="0.25">
      <c r="L4" s="29" t="s">
        <v>18</v>
      </c>
      <c r="M4" s="4" t="s">
        <v>2</v>
      </c>
    </row>
    <row r="6" spans="2:13" ht="15.75" x14ac:dyDescent="0.25">
      <c r="B6" s="5" t="s">
        <v>3</v>
      </c>
      <c r="C6" s="56"/>
      <c r="D6" s="57"/>
      <c r="E6" s="6"/>
      <c r="F6" s="5" t="s">
        <v>4</v>
      </c>
      <c r="G6" s="58"/>
      <c r="H6" s="58"/>
      <c r="I6" s="58"/>
      <c r="J6" s="58"/>
      <c r="K6" s="6"/>
      <c r="L6" s="7"/>
      <c r="M6" s="7"/>
    </row>
    <row r="8" spans="2:13" ht="13.5" thickBot="1" x14ac:dyDescent="0.25"/>
    <row r="9" spans="2:13" ht="24.95" customHeight="1" thickBot="1" x14ac:dyDescent="0.25">
      <c r="B9" s="8" t="s">
        <v>5</v>
      </c>
      <c r="C9" s="59"/>
      <c r="D9" s="59"/>
      <c r="E9" s="60"/>
      <c r="F9" s="30"/>
      <c r="G9" s="31"/>
      <c r="H9" s="8" t="s">
        <v>6</v>
      </c>
      <c r="I9" s="30"/>
      <c r="J9" s="59"/>
      <c r="K9" s="59"/>
      <c r="L9" s="59"/>
      <c r="M9" s="31"/>
    </row>
    <row r="10" spans="2:13" ht="15" customHeight="1" x14ac:dyDescent="0.2">
      <c r="B10" s="9" t="s">
        <v>7</v>
      </c>
      <c r="C10" s="10" t="s">
        <v>20</v>
      </c>
      <c r="D10" s="27" t="s">
        <v>9</v>
      </c>
      <c r="E10" s="28"/>
      <c r="F10" s="41" t="s">
        <v>10</v>
      </c>
      <c r="G10" s="11" t="s">
        <v>11</v>
      </c>
      <c r="H10" s="9" t="s">
        <v>11</v>
      </c>
      <c r="I10" s="41" t="s">
        <v>10</v>
      </c>
      <c r="J10" s="27" t="s">
        <v>9</v>
      </c>
      <c r="K10" s="28"/>
      <c r="L10" s="10" t="s">
        <v>8</v>
      </c>
      <c r="M10" s="12" t="s">
        <v>7</v>
      </c>
    </row>
    <row r="11" spans="2:13" ht="30" customHeight="1" x14ac:dyDescent="0.2">
      <c r="B11" s="34"/>
      <c r="C11" s="33"/>
      <c r="D11" s="63"/>
      <c r="E11" s="64"/>
      <c r="F11" s="42">
        <f>IF(G11&gt;0,(RANK(G11,(G11:G16,H11:H16),1)+(IF(G11=G12,1,0))+(IF(G11=G13,1,0))+(IF(G11=G14,1,0))+(IF(G11=G15,1,0))+(IF(G11=G16,1,0))),0)</f>
        <v>0</v>
      </c>
      <c r="G11" s="50"/>
      <c r="H11" s="51"/>
      <c r="I11" s="42">
        <f>IF(H11&gt;0,RANK(H11,(G11:G16,H11:H16),1)+(IF(H11=G11,1,0))+(IF(H11=G12,1,0))+(IF(H11=G13,1,0))+(IF(H11=G14,1,0))+(IF(H11=G15,1,0))+(IF(H11=G16,1,0))+(IF(H11=H12,1,0))+(IF(H11=H13,1,0))+(IF(H11=H14,1,0))+(IF(H11=H15,1,0))+(IF(H11=H16,1,0)),0)</f>
        <v>0</v>
      </c>
      <c r="J11" s="61"/>
      <c r="K11" s="62"/>
      <c r="L11" s="33"/>
      <c r="M11" s="38"/>
    </row>
    <row r="12" spans="2:13" ht="30" customHeight="1" x14ac:dyDescent="0.2">
      <c r="B12" s="34"/>
      <c r="C12" s="33"/>
      <c r="D12" s="63"/>
      <c r="E12" s="64"/>
      <c r="F12" s="42">
        <f>IF(G12&gt;0,(RANK(G12,(G11:G16,H11:H16),1)+(IF(G12=G13,1,0))+(IF(G12=G14,1,0))+(IF(G12=G15,1,0))+(IF(G12=G16,1,0))),0)</f>
        <v>0</v>
      </c>
      <c r="G12" s="50">
        <v>0</v>
      </c>
      <c r="H12" s="51">
        <v>0</v>
      </c>
      <c r="I12" s="42">
        <f>IF(H12&gt;0,RANK(H12,(G11:G16,H11:H16),1)+(IF(H12=G11,1,0))+(IF(H12=G12,1,0))+(IF(H12=G13,1,0))+(IF(H12=G14,1,0))+(IF(H12=G15,1,0))+(IF(H12=G16,1,0))+(IF(H12=H13,1,0))+(IF(H12=H14,1,0))+(IF(H12=H15,1,0))+(IF(H12=H16,1,0)),0)</f>
        <v>0</v>
      </c>
      <c r="J12" s="61"/>
      <c r="K12" s="62"/>
      <c r="L12" s="33"/>
      <c r="M12" s="38"/>
    </row>
    <row r="13" spans="2:13" ht="30" customHeight="1" x14ac:dyDescent="0.2">
      <c r="B13" s="34"/>
      <c r="C13" s="33"/>
      <c r="D13" s="63"/>
      <c r="E13" s="64"/>
      <c r="F13" s="42">
        <f>IF(G13&gt;0,(RANK(G13,(G11:G16,H11:H16),1)+(IF(G13=G14,1,0))+(IF(G13=G15,1,0))+(IF(G13=G16,1,0))),0)</f>
        <v>0</v>
      </c>
      <c r="G13" s="50">
        <v>0</v>
      </c>
      <c r="H13" s="51">
        <v>0</v>
      </c>
      <c r="I13" s="42">
        <f>IF(H13&gt;0,RANK(H13,(G11:G16,H11:H16),1)+(IF(H13=G11,1,0))+(IF(H13=G12,1,0))+(IF(H13=G13,1,0))+(IF(H13=G14,1,0))+(IF(H13=G15,1,0))+(IF(H13=G16,1,0))+(IF(H13=H14,1,0))+(IF(H13=H15,1,0))+(IF(H13=H16,1,0)),0)</f>
        <v>0</v>
      </c>
      <c r="J13" s="61"/>
      <c r="K13" s="62"/>
      <c r="L13" s="33"/>
      <c r="M13" s="39"/>
    </row>
    <row r="14" spans="2:13" ht="30" customHeight="1" x14ac:dyDescent="0.2">
      <c r="B14" s="34"/>
      <c r="C14" s="33"/>
      <c r="D14" s="63"/>
      <c r="E14" s="65"/>
      <c r="F14" s="42">
        <f>IF(G14&gt;0,(RANK(G14,(G11:G16,H11:H16),1)+(IF(G14=G15,1,0))+(IF(G14=G16,1,0))),0)</f>
        <v>0</v>
      </c>
      <c r="G14" s="50">
        <v>0</v>
      </c>
      <c r="H14" s="51">
        <v>0</v>
      </c>
      <c r="I14" s="42">
        <f>IF(H14&gt;0,RANK(H14,(G11:G16,H11:H16),1)+(IF(H14=G11,1,0))+(IF(H14=G12,1,0))+(IF(H14=G13,1,0))+(IF(H14=G14,1,0))+(IF(H14=G15,1,0))+(IF(H14=G16,1,0))+(IF(H14=H15,1,0))+(IF(H14=H16,1,0)),0)</f>
        <v>0</v>
      </c>
      <c r="J14" s="61"/>
      <c r="K14" s="62"/>
      <c r="L14" s="33"/>
      <c r="M14" s="39"/>
    </row>
    <row r="15" spans="2:13" ht="30" customHeight="1" x14ac:dyDescent="0.2">
      <c r="B15" s="35"/>
      <c r="C15" s="33"/>
      <c r="D15" s="71"/>
      <c r="E15" s="65"/>
      <c r="F15" s="42">
        <f>IF(G15&gt;0,(RANK(G15,(G11:G16,H11:H16),1)+(IF(G15=G16,1,0))),0)</f>
        <v>0</v>
      </c>
      <c r="G15" s="50">
        <v>0</v>
      </c>
      <c r="H15" s="51">
        <v>0</v>
      </c>
      <c r="I15" s="42">
        <f>IF(H15&gt;0,RANK(H15,(G11:G16,H11:H16),1)+(IF(H15=G11,1,0))+(IF(H15=G12,1,0))+(IF(H15=G13,1,0))+(IF(H15=G14,1,0))+(IF(H15=G15,1,0))+(IF(H15=G16,1,0))+(IF(H15=H16,1,0)),0)</f>
        <v>0</v>
      </c>
      <c r="J15" s="61"/>
      <c r="K15" s="62"/>
      <c r="L15" s="54"/>
      <c r="M15" s="39"/>
    </row>
    <row r="16" spans="2:13" ht="30" customHeight="1" thickBot="1" x14ac:dyDescent="0.25">
      <c r="B16" s="36"/>
      <c r="C16" s="37"/>
      <c r="D16" s="72"/>
      <c r="E16" s="73"/>
      <c r="F16" s="43">
        <f>IF(G16&gt;0,(RANK(G16,(G11:G16,H11:H16),1)),0)</f>
        <v>0</v>
      </c>
      <c r="G16" s="52">
        <v>0</v>
      </c>
      <c r="H16" s="53">
        <v>0</v>
      </c>
      <c r="I16" s="42">
        <f>IF(H16&gt;0,RANK(H16,(G11:G16,H11:H16),1)+(IF(H16=G11,1,0))+(IF(H16=G12,1,0))+(IF(H16=G13,1,0))+(IF(H16=G14,1,0))+(IF(H16=G15,1,0))+(IF(H16=G16,1,0)),0)</f>
        <v>0</v>
      </c>
      <c r="J16" s="66"/>
      <c r="K16" s="67"/>
      <c r="L16" s="37"/>
      <c r="M16" s="40"/>
    </row>
    <row r="17" spans="2:13" ht="30" customHeight="1" thickBot="1" x14ac:dyDescent="0.25">
      <c r="B17" s="13"/>
      <c r="C17" s="14" t="s">
        <v>12</v>
      </c>
      <c r="D17" s="44">
        <f>IF($F$17&gt;0,3-L17,0)</f>
        <v>0</v>
      </c>
      <c r="E17" s="45">
        <f>SUM(G11:G16)-SUM(H11:H16)</f>
        <v>0</v>
      </c>
      <c r="F17" s="46">
        <f>SUM(F11:F16)</f>
        <v>0</v>
      </c>
      <c r="G17" s="47">
        <f>SUM(G11:G16)</f>
        <v>0</v>
      </c>
      <c r="H17" s="48">
        <f>SUM(H11:H16)</f>
        <v>0</v>
      </c>
      <c r="I17" s="49">
        <f>SUM(I11:I16)</f>
        <v>0</v>
      </c>
      <c r="J17" s="45">
        <f>SUM(H11:H16)-SUM(G11:G16)</f>
        <v>0</v>
      </c>
      <c r="K17" s="14" t="s">
        <v>12</v>
      </c>
      <c r="L17" s="44">
        <f>IF($F$17&gt;0,(IF($G$17&lt;$H$17,2,0)+IF($G$17=$H$17,1,0)+IF($I17&gt;30,1,0)),0)</f>
        <v>0</v>
      </c>
      <c r="M17" s="13"/>
    </row>
    <row r="19" spans="2:13" ht="24.95" customHeight="1" x14ac:dyDescent="0.2">
      <c r="B19" s="15" t="s">
        <v>13</v>
      </c>
      <c r="C19" s="16"/>
      <c r="D19" s="68"/>
      <c r="E19" s="69"/>
      <c r="F19" s="69"/>
      <c r="G19" s="69"/>
      <c r="H19" s="69"/>
      <c r="I19" s="69"/>
      <c r="J19" s="69"/>
      <c r="K19" s="69"/>
      <c r="L19" s="69"/>
      <c r="M19" s="69"/>
    </row>
    <row r="20" spans="2:13" ht="24.95" customHeight="1" x14ac:dyDescent="0.2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2:13" ht="24.95" customHeight="1" x14ac:dyDescent="0.2">
      <c r="B21" s="17" t="s">
        <v>14</v>
      </c>
      <c r="C21" s="18"/>
      <c r="D21" s="19"/>
      <c r="E21" s="32"/>
      <c r="F21" s="32"/>
      <c r="G21" s="32"/>
      <c r="H21" s="19"/>
      <c r="I21" s="19"/>
      <c r="J21" s="19"/>
      <c r="K21" s="32"/>
      <c r="L21" s="32"/>
      <c r="M21" s="19"/>
    </row>
    <row r="22" spans="2:13" ht="24.95" customHeight="1" x14ac:dyDescent="0.2">
      <c r="D22" s="20"/>
      <c r="E22" s="21" t="s">
        <v>15</v>
      </c>
      <c r="F22" s="22"/>
      <c r="G22" s="20"/>
      <c r="I22" s="20"/>
      <c r="J22" s="23"/>
      <c r="K22" s="21" t="s">
        <v>6</v>
      </c>
      <c r="L22" s="20"/>
    </row>
    <row r="23" spans="2:13" x14ac:dyDescent="0.2">
      <c r="B23" s="24" t="s">
        <v>16</v>
      </c>
      <c r="C23" s="74" t="s">
        <v>19</v>
      </c>
      <c r="D23" s="75"/>
      <c r="E23" s="75"/>
      <c r="F23" s="75"/>
      <c r="G23" s="75"/>
      <c r="H23" s="75"/>
      <c r="I23" s="75"/>
      <c r="J23" s="75"/>
      <c r="K23" s="75"/>
      <c r="L23" s="75"/>
    </row>
  </sheetData>
  <sheetProtection algorithmName="SHA-512" hashValue="8SIWa4hcGLM8HciGwSDsyh+uelJmjvIrs16HjseZt3Dzn1wvYMUfHE3FoVPW2N8XkNfPxMkYHXr+MJnBSlqwUA==" saltValue="ihUabyvZjDMsmixlmjrbzA==" spinCount="100000" sheet="1" objects="1" scenarios="1" deleteRows="0"/>
  <mergeCells count="20">
    <mergeCell ref="C23:L23"/>
    <mergeCell ref="J15:K15"/>
    <mergeCell ref="J16:K16"/>
    <mergeCell ref="D19:M19"/>
    <mergeCell ref="B20:M20"/>
    <mergeCell ref="D15:E15"/>
    <mergeCell ref="D16:E16"/>
    <mergeCell ref="J11:K11"/>
    <mergeCell ref="J12:K12"/>
    <mergeCell ref="J13:K13"/>
    <mergeCell ref="J14:K14"/>
    <mergeCell ref="D11:E11"/>
    <mergeCell ref="D12:E12"/>
    <mergeCell ref="D13:E13"/>
    <mergeCell ref="D14:E14"/>
    <mergeCell ref="J2:M2"/>
    <mergeCell ref="C6:D6"/>
    <mergeCell ref="G6:J6"/>
    <mergeCell ref="C9:E9"/>
    <mergeCell ref="J9:L9"/>
  </mergeCells>
  <phoneticPr fontId="14" type="noConversion"/>
  <printOptions horizontalCentered="1" verticalCentered="1"/>
  <pageMargins left="0.59055118110236227" right="0.59055118110236227" top="0.78740157480314965" bottom="0.39370078740157483" header="0" footer="0"/>
  <pageSetup paperSize="9" orientation="landscape" r:id="rId1"/>
  <headerFooter alignWithMargins="0">
    <oddHeader xml:space="preserve">&amp;C&amp;"Arial,Fett"&amp;16
LFV Rheinland-Pfalz e.V. Kegeln - Sektion Schere 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Spielbericht-PC-6er-Mannschaft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wado</dc:creator>
  <cp:lastModifiedBy>Walter</cp:lastModifiedBy>
  <cp:lastPrinted>2021-05-05T10:03:47Z</cp:lastPrinted>
  <dcterms:created xsi:type="dcterms:W3CDTF">2003-06-19T18:53:40Z</dcterms:created>
  <dcterms:modified xsi:type="dcterms:W3CDTF">2021-05-05T10:08:34Z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1428442923</vt:i4>
  </property>
  <property fmtid="{D5CDD505-2E9C-101B-9397-08002B2CF9AE}" pid="3" name="_EmailSubject">
    <vt:lpwstr>Muster-Spielbericht</vt:lpwstr>
  </property>
  <property fmtid="{D5CDD505-2E9C-101B-9397-08002B2CF9AE}" pid="4" name="_AuthorEmail">
    <vt:lpwstr>hb.rhb@t-online.de</vt:lpwstr>
  </property>
  <property fmtid="{D5CDD505-2E9C-101B-9397-08002B2CF9AE}" pid="5" name="_AuthorEmailDisplayName">
    <vt:lpwstr>HB</vt:lpwstr>
  </property>
  <property fmtid="{D5CDD505-2E9C-101B-9397-08002B2CF9AE}" pid="6" name="_ReviewingToolsShownOnce">
    <vt:lpwstr/>
  </property>
</Properties>
</file>